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Лист3!$D$18:$D$43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6"/>
  <c r="E55"/>
  <c r="E54"/>
  <c r="E53"/>
  <c r="E52"/>
  <c r="E51"/>
  <c r="F50"/>
  <c r="E50"/>
  <c r="F49"/>
  <c r="E49"/>
  <c r="F48"/>
  <c r="E48"/>
  <c r="F47"/>
  <c r="E47"/>
  <c r="F46"/>
  <c r="E46"/>
  <c r="F45"/>
  <c r="E45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<sst xmlns="http://schemas.openxmlformats.org/spreadsheetml/2006/main" count="328" uniqueCount="237">
  <si>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</si>
  <si>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</si>
  <si>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</si>
  <si>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</si>
  <si>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</si>
  <si>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</si>
  <si>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</si>
  <si>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</si>
  <si>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</si>
  <si>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</si>
  <si>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</si>
  <si>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</si>
  <si>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</si>
  <si>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</si>
  <si>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</si>
  <si>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</si>
  <si>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</si>
  <si>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</si>
  <si>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</si>
  <si>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</si>
  <si>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</si>
  <si>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</si>
  <si>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</si>
  <si>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</si>
  <si>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</si>
  <si>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</si>
  <si>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</si>
  <si>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</si>
  <si>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</si>
  <si>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</si>
  <si>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</si>
  <si>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</si>
  <si>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</si>
  <si>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</si>
  <si>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</si>
  <si>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</si>
  <si>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</si>
  <si>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</si>
  <si>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</si>
  <si>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</si>
  <si>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</si>
  <si>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</si>
  <si>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</si>
  <si>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</si>
  <si>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</si>
  <si>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</si>
  <si>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</si>
  <si>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</si>
  <si>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</si>
  <si>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</si>
  <si>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</si>
  <si>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</si>
  <si>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</si>
  <si>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</si>
  <si>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</si>
  <si>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</si>
  <si>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</si>
  <si>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</si>
  <si>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</si>
  <si>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</si>
  <si>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</si>
  <si>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</si>
  <si>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</si>
  <si>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</si>
  <si>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</si>
  <si>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</si>
  <si>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</si>
  <si>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</si>
  <si>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</si>
  <si>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</si>
  <si>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</si>
  <si>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</si>
  <si>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</si>
  <si>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</si>
  <si>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</si>
  <si>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</si>
  <si>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</si>
  <si>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</si>
  <si>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</si>
  <si>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</si>
  <si>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</si>
  <si>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</si>
  <si>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</si>
  <si>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</si>
  <si>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</si>
  <si>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</si>
  <si>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</si>
  <si>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</si>
  <si>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</si>
  <si>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</si>
  <si>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</si>
  <si>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</si>
  <si>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</si>
  <si>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</si>
  <si>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</si>
  <si>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</si>
  <si>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</si>
  <si>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</si>
  <si>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</si>
  <si>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</si>
  <si>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</si>
  <si>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</si>
  <si>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</si>
  <si>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</si>
  <si>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</si>
  <si>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</si>
  <si>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</si>
  <si>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</si>
  <si>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</si>
  <si>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</si>
  <si>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</si>
  <si>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</si>
  <si>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</si>
  <si>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</si>
  <si>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</si>
  <si>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</si>
  <si>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</si>
  <si>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</si>
  <si>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</si>
  <si>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</si>
  <si>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</si>
  <si>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</si>
  <si>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</si>
  <si>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</si>
  <si>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</si>
  <si>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</si>
  <si>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</si>
  <si>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</si>
  <si>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</si>
  <si>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</si>
  <si>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</si>
  <si>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</si>
  <si>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</si>
  <si>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</si>
  <si>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</si>
  <si>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</si>
  <si>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</si>
  <si>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</si>
  <si>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</si>
  <si>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</si>
  <si>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</si>
  <si>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</si>
  <si>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</si>
  <si>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</si>
  <si>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</si>
  <si>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</si>
  <si>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</si>
  <si>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</si>
  <si>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</si>
  <si>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</si>
  <si>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</si>
  <si>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</si>
  <si>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</si>
  <si>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</si>
  <si>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</si>
  <si>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</si>
  <si>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</si>
  <si>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</si>
  <si>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</si>
  <si>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</si>
  <si>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</si>
  <si>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</si>
  <si>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</si>
  <si>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</si>
  <si>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</si>
  <si>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</si>
  <si>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</si>
  <si>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</si>
  <si>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</si>
  <si>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</si>
  <si>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</si>
  <si>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</si>
  <si>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</si>
  <si>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</si>
  <si>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</si>
  <si>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</si>
  <si>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</si>
  <si>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</si>
  <si>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</si>
  <si>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</si>
  <si>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</si>
  <si>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</si>
  <si>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</si>
  <si>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205-4</t>
  </si>
  <si>
    <t>Ø 185 мм, підвіс, 8мм, дерево</t>
  </si>
  <si>
    <t>205-6</t>
  </si>
  <si>
    <t>Ø 215 мм, підвіс,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</si>
  <si>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</si>
  <si>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</si>
  <si>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</si>
  <si>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</si>
  <si>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</si>
  <si>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</si>
  <si>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</si>
  <si>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</si>
  <si>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</si>
  <si>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</si>
  <si>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</si>
  <si>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</si>
  <si>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</si>
  <si>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</si>
  <si>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</si>
  <si>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20*20 см, гвинт, дерево</t>
  </si>
  <si>
    <t>Квадрат 25*25 см, гвинт, дерево</t>
  </si>
  <si>
    <t>Квадрат 30*30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</si>
  <si>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</si>
  <si>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</si>
  <si>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</si>
  <si>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</si>
  <si>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</si>
  <si>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</si>
  <si>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</si>
  <si>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</si>
  <si>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</si>
  <si>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</si>
  <si>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</si>
  <si>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</si>
  <si>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</si>
  <si>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</si>
  <si>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</si>
  <si>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</si>
  <si>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</si>
  <si>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</si>
  <si>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</si>
  <si>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821</t>
    </r>
  </si>
  <si>
    <t>Навчальний ткац.верстат (22 кан.) 23.5*34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</si>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</sst>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1" t="s">
        <v>0</v>
      </c>
      <c r="B1" s="81"/>
      <c r="C1" s="81"/>
      <c r="D1" s="81"/>
      <c r="E1" s="81"/>
      <c r="F1" s="81"/>
      <c r="H1" s="6" t="s">
        <v>1</v>
      </c>
      <c r="I1" s="1"/>
      <c r="J1" s="2"/>
    </row>
    <row r="2" spans="1:10" ht="13.5" customHeight="1">
      <c r="A2" s="82" t="s">
        <v>2</v>
      </c>
      <c r="B2" s="82"/>
      <c r="C2" s="83"/>
      <c r="D2" s="83"/>
      <c r="E2" s="83"/>
      <c r="F2" s="83"/>
      <c r="H2" s="7"/>
      <c r="I2" s="6"/>
      <c r="J2" s="8"/>
    </row>
    <row r="3" spans="1:10" ht="13.5" customHeight="1">
      <c r="A3" s="84" t="s">
        <v>3</v>
      </c>
      <c r="B3" s="84"/>
      <c r="C3" s="85"/>
      <c r="D3" s="85"/>
      <c r="E3" s="85"/>
      <c r="F3" s="85"/>
    </row>
    <row r="4" spans="1:10" ht="13.5" customHeight="1">
      <c r="A4" s="86" t="s">
        <v>4</v>
      </c>
      <c r="B4" s="86"/>
      <c r="C4" s="87"/>
      <c r="D4" s="87"/>
      <c r="E4" s="87"/>
      <c r="F4" s="87"/>
      <c r="H4" s="9"/>
    </row>
    <row r="5" spans="1:10" ht="13.5" customHeight="1">
      <c r="A5" s="88" t="s">
        <v>5</v>
      </c>
      <c r="B5" s="88"/>
      <c r="C5" s="89"/>
      <c r="D5" s="89"/>
      <c r="E5" s="89"/>
      <c r="F5" s="89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90" t="s">
        <v>10</v>
      </c>
      <c r="B18" s="91" t="s">
        <v>11</v>
      </c>
      <c r="C18" s="19" t="s">
        <v>12</v>
      </c>
      <c r="D18" s="92" t="s">
        <v>13</v>
      </c>
      <c r="E18" s="93" t="s">
        <v>14</v>
      </c>
    </row>
    <row r="19" spans="1:9" ht="13.5" hidden="1" customHeight="1">
      <c r="A19" s="90"/>
      <c r="B19" s="91"/>
      <c r="C19" s="22" t="s">
        <v>15</v>
      </c>
      <c r="D19" s="92"/>
      <c r="E19" s="93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4:B4"/>
    <mergeCell ref="C4:F4"/>
    <mergeCell ref="A5:B5"/>
    <mergeCell ref="C5:F5"/>
    <mergeCell ref="A18:A19"/>
    <mergeCell ref="B18:B19"/>
    <mergeCell ref="D18:D19"/>
    <mergeCell ref="E18:E19"/>
    <mergeCell ref="A1:F1"/>
    <mergeCell ref="A2:B2"/>
    <mergeCell ref="C2:F2"/>
    <mergeCell ref="A3:B3"/>
    <mergeCell ref="C3:F3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B26" sqref="B26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1" t="s">
        <v>164</v>
      </c>
      <c r="B1" s="81"/>
      <c r="C1" s="81"/>
      <c r="D1" s="81"/>
      <c r="E1" s="81"/>
      <c r="F1" s="81"/>
    </row>
    <row r="2" spans="1:11">
      <c r="A2" s="82" t="s">
        <v>165</v>
      </c>
      <c r="B2" s="82"/>
      <c r="C2" s="83"/>
      <c r="D2" s="83"/>
      <c r="E2" s="83"/>
      <c r="F2" s="83"/>
      <c r="G2" s="7"/>
      <c r="H2" s="6"/>
      <c r="I2" s="8"/>
      <c r="J2" s="5"/>
      <c r="K2" s="5"/>
    </row>
    <row r="3" spans="1:11">
      <c r="A3" s="84" t="s">
        <v>166</v>
      </c>
      <c r="B3" s="84"/>
      <c r="C3" s="85"/>
      <c r="D3" s="85"/>
      <c r="E3" s="85"/>
      <c r="F3" s="85"/>
      <c r="G3" s="5"/>
      <c r="I3" s="5"/>
      <c r="J3" s="5"/>
      <c r="K3" s="5"/>
    </row>
    <row r="4" spans="1:11">
      <c r="A4" s="86" t="s">
        <v>167</v>
      </c>
      <c r="B4" s="86"/>
      <c r="C4" s="87"/>
      <c r="D4" s="87"/>
      <c r="E4" s="87"/>
      <c r="F4" s="87"/>
      <c r="G4" s="5"/>
      <c r="I4" s="5"/>
      <c r="J4" s="5"/>
      <c r="K4" s="5"/>
    </row>
    <row r="5" spans="1:11">
      <c r="A5" s="88" t="s">
        <v>168</v>
      </c>
      <c r="B5" s="88"/>
      <c r="C5" s="89"/>
      <c r="D5" s="89"/>
      <c r="E5" s="89"/>
      <c r="F5" s="89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SUM(E19:E66)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SUM(D19:D66)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2" si="0">C19*D19</f>
        <v>0</v>
      </c>
      <c r="F19" s="59">
        <f t="shared" ref="F19:F42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1.87</v>
      </c>
      <c r="D23" s="64"/>
      <c r="E23" s="58">
        <f t="shared" si="0"/>
        <v>0</v>
      </c>
      <c r="F23" s="59">
        <f t="shared" si="1"/>
        <v>106.59</v>
      </c>
    </row>
    <row r="24" spans="1:11">
      <c r="A24" s="62" t="s">
        <v>185</v>
      </c>
      <c r="B24" s="61" t="s">
        <v>186</v>
      </c>
      <c r="C24" s="28">
        <v>1.97</v>
      </c>
      <c r="D24" s="64"/>
      <c r="E24" s="58">
        <f t="shared" si="0"/>
        <v>0</v>
      </c>
      <c r="F24" s="59">
        <f t="shared" si="1"/>
        <v>112.29</v>
      </c>
    </row>
    <row r="25" spans="1:11">
      <c r="A25" s="62" t="s">
        <v>187</v>
      </c>
      <c r="B25" s="61" t="s">
        <v>188</v>
      </c>
      <c r="C25" s="28">
        <v>2.1800000000000002</v>
      </c>
      <c r="D25" s="64"/>
      <c r="E25" s="58">
        <f t="shared" si="0"/>
        <v>0</v>
      </c>
      <c r="F25" s="59">
        <f t="shared" si="1"/>
        <v>124.26000000000002</v>
      </c>
    </row>
    <row r="26" spans="1:11">
      <c r="A26" s="62" t="s">
        <v>189</v>
      </c>
      <c r="B26" s="61" t="s">
        <v>190</v>
      </c>
      <c r="C26" s="28">
        <v>2.31</v>
      </c>
      <c r="D26" s="64"/>
      <c r="E26" s="58">
        <f t="shared" si="0"/>
        <v>0</v>
      </c>
      <c r="F26" s="59">
        <f t="shared" si="1"/>
        <v>131.66999999999999</v>
      </c>
    </row>
    <row r="27" spans="1:11">
      <c r="A27" s="62" t="s">
        <v>191</v>
      </c>
      <c r="B27" s="61" t="s">
        <v>192</v>
      </c>
      <c r="C27" s="28">
        <v>2.41</v>
      </c>
      <c r="D27" s="64"/>
      <c r="E27" s="58">
        <f t="shared" si="0"/>
        <v>0</v>
      </c>
      <c r="F27" s="59">
        <f t="shared" si="1"/>
        <v>137.37</v>
      </c>
    </row>
    <row r="28" spans="1:11">
      <c r="A28" s="62" t="s">
        <v>120</v>
      </c>
      <c r="B28" s="63" t="s">
        <v>193</v>
      </c>
      <c r="C28" s="28">
        <v>3.9</v>
      </c>
      <c r="D28" s="64"/>
      <c r="E28" s="58">
        <f t="shared" si="0"/>
        <v>0</v>
      </c>
      <c r="F28" s="59">
        <f t="shared" si="1"/>
        <v>222.29999999999998</v>
      </c>
    </row>
    <row r="29" spans="1:11">
      <c r="A29" s="62" t="s">
        <v>122</v>
      </c>
      <c r="B29" s="63" t="s">
        <v>194</v>
      </c>
      <c r="C29" s="28">
        <v>4.0999999999999996</v>
      </c>
      <c r="D29" s="64"/>
      <c r="E29" s="58">
        <f t="shared" si="0"/>
        <v>0</v>
      </c>
      <c r="F29" s="59">
        <f t="shared" si="1"/>
        <v>233.7</v>
      </c>
    </row>
    <row r="30" spans="1:11">
      <c r="A30" s="62" t="s">
        <v>124</v>
      </c>
      <c r="B30" s="63" t="s">
        <v>195</v>
      </c>
      <c r="C30" s="28">
        <v>1.4</v>
      </c>
      <c r="D30" s="64"/>
      <c r="E30" s="58">
        <f t="shared" si="0"/>
        <v>0</v>
      </c>
      <c r="F30" s="59">
        <f t="shared" si="1"/>
        <v>79.799999999999983</v>
      </c>
    </row>
    <row r="31" spans="1:11">
      <c r="A31" s="62" t="s">
        <v>126</v>
      </c>
      <c r="B31" s="63" t="s">
        <v>196</v>
      </c>
      <c r="C31" s="28">
        <v>1.45</v>
      </c>
      <c r="D31" s="64"/>
      <c r="E31" s="58">
        <f t="shared" si="0"/>
        <v>0</v>
      </c>
      <c r="F31" s="59">
        <f t="shared" si="1"/>
        <v>82.649999999999991</v>
      </c>
    </row>
    <row r="32" spans="1:11">
      <c r="A32" s="62" t="s">
        <v>136</v>
      </c>
      <c r="B32" s="63" t="s">
        <v>197</v>
      </c>
      <c r="C32" s="28">
        <v>2.1</v>
      </c>
      <c r="D32" s="64"/>
      <c r="E32" s="58">
        <f t="shared" si="0"/>
        <v>0</v>
      </c>
      <c r="F32" s="59">
        <f t="shared" si="1"/>
        <v>119.70000000000002</v>
      </c>
    </row>
    <row r="33" spans="1:6">
      <c r="A33" s="62" t="s">
        <v>140</v>
      </c>
      <c r="B33" s="63" t="s">
        <v>198</v>
      </c>
      <c r="C33" s="28">
        <v>1.4</v>
      </c>
      <c r="D33" s="64"/>
      <c r="E33" s="58">
        <f t="shared" ref="E33:E56" si="2">C33*D33</f>
        <v>0</v>
      </c>
      <c r="F33" s="59">
        <f t="shared" si="1"/>
        <v>79.799999999999983</v>
      </c>
    </row>
    <row r="34" spans="1:6">
      <c r="A34" s="62" t="s">
        <v>142</v>
      </c>
      <c r="B34" s="63" t="s">
        <v>199</v>
      </c>
      <c r="C34" s="28">
        <v>1.5</v>
      </c>
      <c r="D34" s="64"/>
      <c r="E34" s="58">
        <f t="shared" si="2"/>
        <v>0</v>
      </c>
      <c r="F34" s="59">
        <f t="shared" si="1"/>
        <v>85.5</v>
      </c>
    </row>
    <row r="35" spans="1:6">
      <c r="A35" s="62" t="s">
        <v>144</v>
      </c>
      <c r="B35" s="63" t="s">
        <v>200</v>
      </c>
      <c r="C35" s="28">
        <v>1.85</v>
      </c>
      <c r="D35" s="64"/>
      <c r="E35" s="58">
        <f t="shared" si="2"/>
        <v>0</v>
      </c>
      <c r="F35" s="59">
        <f t="shared" si="1"/>
        <v>105.45000000000002</v>
      </c>
    </row>
    <row r="36" spans="1:6">
      <c r="A36" s="62" t="s">
        <v>148</v>
      </c>
      <c r="B36" s="63" t="s">
        <v>201</v>
      </c>
      <c r="C36" s="28">
        <v>4.5</v>
      </c>
      <c r="D36" s="64"/>
      <c r="E36" s="58">
        <f t="shared" si="2"/>
        <v>0</v>
      </c>
      <c r="F36" s="59">
        <f t="shared" si="1"/>
        <v>256.5</v>
      </c>
    </row>
    <row r="37" spans="1:6">
      <c r="A37" s="62" t="s">
        <v>150</v>
      </c>
      <c r="B37" s="63" t="s">
        <v>202</v>
      </c>
      <c r="C37" s="28">
        <v>4.7</v>
      </c>
      <c r="D37" s="64"/>
      <c r="E37" s="58">
        <f t="shared" si="2"/>
        <v>0</v>
      </c>
      <c r="F37" s="59">
        <f t="shared" si="1"/>
        <v>267.90000000000003</v>
      </c>
    </row>
    <row r="38" spans="1:6">
      <c r="A38" s="62" t="s">
        <v>152</v>
      </c>
      <c r="B38" s="63" t="s">
        <v>203</v>
      </c>
      <c r="C38" s="28">
        <v>4.8</v>
      </c>
      <c r="D38" s="64"/>
      <c r="E38" s="58">
        <f t="shared" si="2"/>
        <v>0</v>
      </c>
      <c r="F38" s="59">
        <f t="shared" si="1"/>
        <v>273.59999999999997</v>
      </c>
    </row>
    <row r="39" spans="1:6">
      <c r="A39" s="62" t="s">
        <v>154</v>
      </c>
      <c r="B39" s="63" t="s">
        <v>204</v>
      </c>
      <c r="C39" s="28">
        <v>5</v>
      </c>
      <c r="D39" s="64"/>
      <c r="E39" s="58">
        <f t="shared" si="2"/>
        <v>0</v>
      </c>
      <c r="F39" s="59">
        <f t="shared" si="1"/>
        <v>285</v>
      </c>
    </row>
    <row r="40" spans="1:6">
      <c r="A40" s="62" t="s">
        <v>156</v>
      </c>
      <c r="B40" s="63" t="s">
        <v>205</v>
      </c>
      <c r="C40" s="28">
        <v>5.5</v>
      </c>
      <c r="D40" s="64"/>
      <c r="E40" s="58">
        <f t="shared" si="2"/>
        <v>0</v>
      </c>
      <c r="F40" s="59">
        <f t="shared" si="1"/>
        <v>313.5</v>
      </c>
    </row>
    <row r="41" spans="1:6">
      <c r="A41" s="62" t="s">
        <v>158</v>
      </c>
      <c r="B41" s="63" t="s">
        <v>206</v>
      </c>
      <c r="C41" s="28">
        <v>5.7</v>
      </c>
      <c r="D41" s="64"/>
      <c r="E41" s="58">
        <f t="shared" si="2"/>
        <v>0</v>
      </c>
      <c r="F41" s="59">
        <f t="shared" si="1"/>
        <v>324.90000000000003</v>
      </c>
    </row>
    <row r="42" spans="1:6">
      <c r="A42" s="62" t="s">
        <v>207</v>
      </c>
      <c r="B42" s="63" t="s">
        <v>208</v>
      </c>
      <c r="C42" s="28">
        <v>12</v>
      </c>
      <c r="D42" s="64"/>
      <c r="E42" s="58">
        <f t="shared" si="2"/>
        <v>0</v>
      </c>
      <c r="F42" s="59">
        <f t="shared" si="1"/>
        <v>684</v>
      </c>
    </row>
    <row r="43" spans="1:6">
      <c r="A43" s="62" t="s">
        <v>209</v>
      </c>
      <c r="B43" s="63" t="s">
        <v>210</v>
      </c>
      <c r="C43" s="28">
        <v>14</v>
      </c>
      <c r="D43" s="64"/>
      <c r="E43" s="58">
        <f t="shared" si="2"/>
        <v>0</v>
      </c>
      <c r="F43" s="59">
        <f>(C43*1.5)*42</f>
        <v>882</v>
      </c>
    </row>
    <row r="44" spans="1:6">
      <c r="A44" s="71" t="s">
        <v>230</v>
      </c>
      <c r="B44" s="72" t="s">
        <v>211</v>
      </c>
      <c r="C44" s="73">
        <v>10.3</v>
      </c>
      <c r="D44" s="74"/>
      <c r="E44" s="75">
        <f t="shared" si="2"/>
        <v>0</v>
      </c>
      <c r="F44" s="66">
        <v>648</v>
      </c>
    </row>
    <row r="45" spans="1:6">
      <c r="A45" s="79" t="s">
        <v>231</v>
      </c>
      <c r="B45" s="77" t="s">
        <v>212</v>
      </c>
      <c r="C45" s="78">
        <v>4.3</v>
      </c>
      <c r="D45" s="76"/>
      <c r="E45" s="78">
        <f t="shared" si="2"/>
        <v>0</v>
      </c>
      <c r="F45" s="65">
        <f t="shared" ref="F45:F50" si="3">(C45*1.5)*38</f>
        <v>245.09999999999997</v>
      </c>
    </row>
    <row r="46" spans="1:6">
      <c r="A46" s="79" t="s">
        <v>232</v>
      </c>
      <c r="B46" s="77" t="s">
        <v>213</v>
      </c>
      <c r="C46" s="78">
        <v>5.0999999999999996</v>
      </c>
      <c r="D46" s="76"/>
      <c r="E46" s="78">
        <f t="shared" si="2"/>
        <v>0</v>
      </c>
      <c r="F46" s="65">
        <f t="shared" si="3"/>
        <v>290.7</v>
      </c>
    </row>
    <row r="47" spans="1:6">
      <c r="A47" s="79" t="s">
        <v>233</v>
      </c>
      <c r="B47" s="77" t="s">
        <v>214</v>
      </c>
      <c r="C47" s="78">
        <v>5.7</v>
      </c>
      <c r="D47" s="76"/>
      <c r="E47" s="78">
        <f t="shared" si="2"/>
        <v>0</v>
      </c>
      <c r="F47" s="65">
        <f t="shared" si="3"/>
        <v>324.90000000000003</v>
      </c>
    </row>
    <row r="48" spans="1:6">
      <c r="A48" s="79" t="s">
        <v>234</v>
      </c>
      <c r="B48" s="77" t="s">
        <v>215</v>
      </c>
      <c r="C48" s="78">
        <v>4.0999999999999996</v>
      </c>
      <c r="D48" s="76"/>
      <c r="E48" s="78">
        <f t="shared" si="2"/>
        <v>0</v>
      </c>
      <c r="F48" s="65">
        <f t="shared" si="3"/>
        <v>233.7</v>
      </c>
    </row>
    <row r="49" spans="1:6">
      <c r="A49" s="79" t="s">
        <v>235</v>
      </c>
      <c r="B49" s="77" t="s">
        <v>216</v>
      </c>
      <c r="C49" s="78">
        <v>4.7</v>
      </c>
      <c r="D49" s="76"/>
      <c r="E49" s="78">
        <f t="shared" si="2"/>
        <v>0</v>
      </c>
      <c r="F49" s="65">
        <f t="shared" si="3"/>
        <v>267.90000000000003</v>
      </c>
    </row>
    <row r="50" spans="1:6">
      <c r="A50" s="79" t="s">
        <v>236</v>
      </c>
      <c r="B50" s="77" t="s">
        <v>217</v>
      </c>
      <c r="C50" s="78">
        <v>5.3</v>
      </c>
      <c r="D50" s="76"/>
      <c r="E50" s="78">
        <f t="shared" si="2"/>
        <v>0</v>
      </c>
      <c r="F50" s="65">
        <f t="shared" si="3"/>
        <v>302.09999999999997</v>
      </c>
    </row>
    <row r="51" spans="1:6">
      <c r="A51" s="67" t="s">
        <v>218</v>
      </c>
      <c r="B51" s="68" t="s">
        <v>219</v>
      </c>
      <c r="C51" s="69">
        <v>5.95</v>
      </c>
      <c r="D51" s="80"/>
      <c r="E51" s="69">
        <f t="shared" si="2"/>
        <v>0</v>
      </c>
      <c r="F51" s="65">
        <v>366</v>
      </c>
    </row>
    <row r="52" spans="1:6">
      <c r="A52" s="67" t="s">
        <v>220</v>
      </c>
      <c r="B52" s="68" t="s">
        <v>221</v>
      </c>
      <c r="C52" s="69">
        <v>5.59</v>
      </c>
      <c r="D52" s="80"/>
      <c r="E52" s="69">
        <f t="shared" si="2"/>
        <v>0</v>
      </c>
      <c r="F52" s="65">
        <v>344</v>
      </c>
    </row>
    <row r="53" spans="1:6">
      <c r="A53" s="67" t="s">
        <v>222</v>
      </c>
      <c r="B53" s="68" t="s">
        <v>223</v>
      </c>
      <c r="C53" s="69">
        <v>5.95</v>
      </c>
      <c r="D53" s="80"/>
      <c r="E53" s="69">
        <f t="shared" si="2"/>
        <v>0</v>
      </c>
      <c r="F53" s="65">
        <v>366</v>
      </c>
    </row>
    <row r="54" spans="1:6">
      <c r="A54" s="67" t="s">
        <v>224</v>
      </c>
      <c r="B54" s="70" t="s">
        <v>225</v>
      </c>
      <c r="C54" s="69">
        <v>7.6</v>
      </c>
      <c r="D54" s="80"/>
      <c r="E54" s="69">
        <f t="shared" si="2"/>
        <v>0</v>
      </c>
      <c r="F54" s="65">
        <v>466</v>
      </c>
    </row>
    <row r="55" spans="1:6">
      <c r="A55" s="67" t="s">
        <v>226</v>
      </c>
      <c r="B55" s="70" t="s">
        <v>227</v>
      </c>
      <c r="C55" s="69">
        <v>9.9</v>
      </c>
      <c r="D55" s="80"/>
      <c r="E55" s="69">
        <f t="shared" si="2"/>
        <v>0</v>
      </c>
      <c r="F55" s="65">
        <v>612</v>
      </c>
    </row>
    <row r="56" spans="1:6">
      <c r="A56" s="67" t="s">
        <v>228</v>
      </c>
      <c r="B56" s="70" t="s">
        <v>229</v>
      </c>
      <c r="C56" s="69">
        <v>11.2</v>
      </c>
      <c r="D56" s="80"/>
      <c r="E56" s="69">
        <f t="shared" si="2"/>
        <v>0</v>
      </c>
      <c r="F56" s="65">
        <v>686</v>
      </c>
    </row>
  </sheetData>
  <autoFilter ref="D18:D43"/>
  <mergeCells count="14">
    <mergeCell ref="A9:B9"/>
    <mergeCell ref="A11:B11"/>
    <mergeCell ref="A12:B12"/>
    <mergeCell ref="A4:B4"/>
    <mergeCell ref="C4:F4"/>
    <mergeCell ref="A5:B5"/>
    <mergeCell ref="C5:F5"/>
    <mergeCell ref="D6:F8"/>
    <mergeCell ref="A7:C7"/>
    <mergeCell ref="A1:F1"/>
    <mergeCell ref="A2:B2"/>
    <mergeCell ref="C2:F2"/>
    <mergeCell ref="A3:B3"/>
    <mergeCell ref="C3:F3"/>
  </mergeCells>
  <conditionalFormatting sqref="A28:B44 A21:A27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2024-06-27T21:14:47Z</dcterms:modified>
  <dc:language>en-US</dc:language>
</cp:coreProperties>
</file>